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ed2132da9f1d29/1A_Kukklub_Dolgoz/Kukklub_2014_0301/Tevékenység/AgrInfo/Ökopot/Régiók/"/>
    </mc:Choice>
  </mc:AlternateContent>
  <xr:revisionPtr revIDLastSave="0" documentId="8_{0BC6CEA5-5137-400E-B4AE-D1DCD5734183}" xr6:coauthVersionLast="46" xr6:coauthVersionMax="46" xr10:uidLastSave="{00000000-0000-0000-0000-000000000000}"/>
  <bookViews>
    <workbookView xWindow="-120" yWindow="-120" windowWidth="20730" windowHeight="11160" xr2:uid="{49F67ADE-F42F-4457-B1C9-C1AC2DA1B3A5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2" i="1"/>
  <c r="F11" i="1"/>
  <c r="F10" i="1"/>
  <c r="F9" i="1"/>
  <c r="F8" i="1"/>
  <c r="F7" i="1"/>
  <c r="F6" i="1"/>
  <c r="F5" i="1"/>
  <c r="F4" i="1"/>
  <c r="F3" i="1"/>
  <c r="F2" i="1"/>
  <c r="G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Szieberth Dénes</author>
    <author>tc={1F1FF05E-028E-4E17-86D2-E0BFDD5E1EDC}</author>
    <author>tc={B69C318D-7AA7-4EE8-9114-64559225CE34}</author>
    <author>tc={67FE9915-70D9-4279-8745-687FACD2DF72}</author>
    <author>tc={06444F3C-63C6-4724-83A0-2A193EF84BEC}</author>
    <author>tc={641F8DFE-6899-4A40-A4A1-A44BF98D1EA2}</author>
    <author>tc={E1427C9E-333C-4894-A0AF-98F1F6EF2A6C}</author>
    <author>tc={612ACD44-9231-44CD-B970-AF1CCB8255AA}</author>
    <author>tc={8F5DAECE-E901-4B58-82AC-484F2BBD9043}</author>
    <author>tc={1B583471-17D3-49C5-B5E9-2DA3D5164286}</author>
    <author>tc={0B88E963-E4F7-42AB-8D01-CA4BCD25A73E}</author>
    <author>tc={4AB65D20-AE4A-4BF7-A7B7-1FB407E2DDAB}</author>
    <author>tc={D7E2F0C0-7924-4CF3-BA92-5E4D5BD6ED54}</author>
    <author>tc={2CCBB231-BD34-40C2-A244-D14525BA5C7D}</author>
    <author>tc={D4932453-8BA9-48B7-84BD-1A20DEDCC7FC}</author>
    <author>tc={D2716F03-72E3-4A9F-B259-7550F59BD100}</author>
    <author>tc={4C11C131-7EFD-402F-B580-E203619E9AB5}</author>
    <author>tc={28196F6B-9476-49A5-B118-449C4629063D}</author>
    <author>tc={D2AAF1C0-C1A2-49E8-9D7A-F654B9C13D4D}</author>
    <author>tc={43AA0DAD-552F-45EC-B0CA-33885515C1BA}</author>
    <author>tc={19E68E02-EDA6-4CC1-8521-4224B2AA5D6C}</author>
    <author>tc={08E54ED5-143D-4132-BD76-1480C8203A6C}</author>
    <author>tc={F0F1FE42-7DAF-4C6A-AFD9-6F43058C4667}</author>
    <author>tc={9F44F919-48B2-4CCE-A7AB-51F191F107EA}</author>
    <author>tc={8D25B9FF-1155-42EB-A799-DD6159BA325A}</author>
    <author>tc={397A8F79-E674-4D91-BB7B-04FCA30AFEF3}</author>
  </authors>
  <commentList>
    <comment ref="B1" authorId="0" shapeId="0" xr:uid="{63B07307-1FED-446F-BEB9-DEDB1A0A2A3E}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Ha több részletet akarsz megtudni, olvasd e a "A kukorica fejlődési állapotai" c. kiadványunkat! </t>
        </r>
        <r>
          <rPr>
            <b/>
            <sz val="9"/>
            <color indexed="81"/>
            <rFont val="Tahoma"/>
            <family val="2"/>
            <charset val="238"/>
          </rPr>
          <t>Kattints a  cellába!</t>
        </r>
      </text>
    </comment>
    <comment ref="F1" authorId="1" shapeId="0" xr:uid="{1F1FF05E-028E-4E17-86D2-E0BFDD5E1EDC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Kompenzáló hatások nélkül. Egyes esetekben - pl.: tőszám, ezerszem tömeg - a kukorica jelentősen kiegyenlítheti az optimum határokon belüli eltéréseket</t>
      </text>
    </comment>
    <comment ref="G1" authorId="0" shapeId="0" xr:uid="{630CE9F1-EEC0-42D4-B0DE-4B7AA8C77D9D}">
      <text>
        <r>
          <rPr>
            <b/>
            <sz val="9"/>
            <color indexed="81"/>
            <rFont val="Tahoma"/>
            <family val="2"/>
            <charset val="238"/>
          </rPr>
          <t>Szieberth Dénes:</t>
        </r>
        <r>
          <rPr>
            <sz val="9"/>
            <color indexed="81"/>
            <rFont val="Tahoma"/>
            <family val="2"/>
            <charset val="238"/>
          </rPr>
          <t xml:space="preserve">
Az alábbi számok helyére írd be, amire gondolsz!</t>
        </r>
      </text>
    </comment>
    <comment ref="B2" authorId="2" shapeId="0" xr:uid="{B69C318D-7AA7-4EE8-9114-64559225CE3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Vedd figyelembe, hogy a termés nem elsősorban a tőszámtól, hanem a rendelkezésre álló erőforrásoktól (tápanyag, víz, napfény) függ! A hibridre jellemző tő-optimumsávban a várható termés ugyanannyi lesz. Alatta és felette csökken.</t>
      </text>
    </comment>
    <comment ref="C2" authorId="3" shapeId="0" xr:uid="{67FE9915-70D9-4279-8745-687FACD2DF7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optimumnál kisebb tőszám előnyei: kisebb vetőmag költség, szellősebb állomány, kisebb várható aszálykár, erősebb szár; hátrányai: kisebb termés, elgyomosodási hajlam</t>
      </text>
    </comment>
    <comment ref="D2" authorId="4" shapeId="0" xr:uid="{06444F3C-63C6-4724-83A0-2A193EF84BEC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nagyobb tőszám előnyei: Jobban kihaszálja a kukorica a kivételesen kedvező heyzeteket; hátránya a nagyobb stressz érzékenység, felszáradás, megdőlés, bibekitolás késése, termékenyülési hiányok, csővégi szemsorvadás, ezerszem tömeg csökkenés, vetőmagköltség indokolatlan növelése.</t>
      </text>
    </comment>
    <comment ref="F2" authorId="5" shapeId="0" xr:uid="{641F8DFE-6899-4A40-A4A1-A44BF98D1EA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szám elsősorban a vetőmag költségre jellemző! Az optimum határok között a kivetett magszámnak csak korlátozott a termésre gyakorolt hatása!</t>
      </text>
    </comment>
    <comment ref="G2" authorId="6" shapeId="0" xr:uid="{E1427C9E-333C-4894-A0AF-98F1F6EF2A6C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Mondd meg a forglamazónak, hogy mekkora termést tervezel, s kérd meg, hogy javasoljon hozzá elérendő tőszámot!</t>
      </text>
    </comment>
    <comment ref="K2" authorId="7" shapeId="0" xr:uid="{612ACD44-9231-44CD-B970-AF1CCB8255A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Megfigyeléseidet, tapasztalataidat, elképzeléseidet és a tényszámokat írd be az itt található számok helyére, hogy meglásd, milyen hatással vannak a várható termésre!</t>
      </text>
    </comment>
    <comment ref="B3" authorId="8" shapeId="0" xr:uid="{8F5DAECE-E901-4B58-82AC-484F2BBD9043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vásárolt mag laboratóriumi csíraszázaléka csak az optimális vetésmélységben, kelési hőmérsékleten és talajnedvesség mellett valósul meg!</t>
      </text>
    </comment>
    <comment ref="G3" authorId="9" shapeId="0" xr:uid="{1B583471-17D3-49C5-B5E9-2DA3D516428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vásárláskor kösd ki, hogy milyen minimális paraméterekkel kéred a magot!</t>
      </text>
    </comment>
    <comment ref="K3" authorId="10" shapeId="0" xr:uid="{0B88E963-E4F7-42AB-8D01-CA4BCD25A73E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saját ismeretek, az elgondolások és  tapasztalatok egy harmadik megközelítéssel összevetve vezetnek a legjobb döntéshez!</t>
      </text>
    </comment>
    <comment ref="B4" authorId="11" shapeId="0" xr:uid="{4AB65D20-AE4A-4BF7-A7B7-1FB407E2DDA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Megmutatja, hogy az optimálisnál (kb.: 20°C) hidegebb (10°C-ig) talajba történt vetés esetén a magvak hány százalékából fejlődhet egészséges növény. 10°C-nál hidegebb talajba történő vetésnél a kockázat növekszik. Ha ki is kel a kukorica, satnya lesz, sok lesz a meddő és a kis értékű csövet termő.</t>
      </text>
    </comment>
    <comment ref="G4" authorId="12" shapeId="0" xr:uid="{D7E2F0C0-7924-4CF3-BA92-5E4D5BD6ED5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Tisztázd, hogy ütemezni tudd a vetést!</t>
      </text>
    </comment>
    <comment ref="K4" authorId="13" shapeId="0" xr:uid="{2CCBB231-BD34-40C2-A244-D14525BA5C7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Ide kattintva küldhetsz e-mailt nekem! Ha nem tudok válaszolni, keresek valakit, aki megadja a helyes választ!</t>
      </text>
    </comment>
    <comment ref="B5" authorId="14" shapeId="0" xr:uid="{D4932453-8BA9-48B7-84BD-1A20DEDCC7FC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Különösen a talajlakók (drótféreg, csimaszok) és a talaj felső rétegében maradt elbomlatlan szármaradványok, rögök okozhatják.</t>
      </text>
    </comment>
    <comment ref="G5" authorId="15" shapeId="0" xr:uid="{D2716F03-72E3-4A9F-B259-7550F59BD10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Tegyél meg mindent az elkerülésükre! Talajfertőtlenítés,csávázás stb...</t>
      </text>
    </comment>
    <comment ref="B6" authorId="16" shapeId="0" xr:uid="{4C11C131-7EFD-402F-B580-E203619E9AB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Kelés után többféle rovar (mocskospajor, fritlégy, kukoricabogár lárva, kukoricabarkó), vad, mechanikai károk (kultivátor, permetezőgép taposása) okozhat tőkiesést.</t>
      </text>
    </comment>
    <comment ref="B7" authorId="17" shapeId="0" xr:uid="{28196F6B-9476-49A5-B118-449C4629063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meddő tövek számának emelkedését az esetleges vetőmag-előállítási hiba mellett számos egyéb körülmény is okozhatja, mint a túl sűrű vetés, szárazság a virágzás alatt, hideg talaba történt vetés, helytelenül megválasztott gyomirtási módszer (szer, alkalmazási időpont/időjárás), rossz magágy, stb.</t>
      </text>
    </comment>
    <comment ref="B8" authorId="18" shapeId="0" xr:uid="{D2AAF1C0-C1A2-49E8-9D7A-F654B9C13D4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Alapvetően öröklött tulajdonság, de a kezdeti fejlődés körülménye befolyásolhatják. A hőség, szárazság és tápanyaghiány csökkentik, felvehető tápanyagban nem korlátozott, párás-nedves környezet növeli a szemsorok számát.</t>
      </text>
    </comment>
    <comment ref="B9" authorId="19" shapeId="0" xr:uid="{43AA0DAD-552F-45EC-B0CA-33885515C1B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teljesen végigfutó sorokat értjük alatta. Részben a megtermékenyülés időszakában, részben a szemtelítődés korai szakaszában kialakuló érték. Ha virágzáskor nagy a hőség és szárazság, a pollen elveszítheti termékenyítő képességét, de a bibe leszáradása is túl gyors lehet. Ha a termékenyülés ugyan sikeres volt, de a termákenyülés utáni időszakban aszály alakul ki, vagy elfogy a felvehető nitrogén a talajból, a csővégi szemek nem tellnek ki, elsorvadnak. a sorokban látható hiányok az adott helyhez vezető bibeszál sérülésére utalnak - pl.: kukorica bogár, gyapottok bagolyepke lárvája, egyéb rova rágta le, még a termékenyülés előtt. Veszteséget okozhatnak a kukoricamoly lárvái is, és a rágásnyomukban fellépő gombabetegségek.</t>
      </text>
    </comment>
    <comment ref="B10" authorId="20" shapeId="0" xr:uid="{19E68E02-EDA6-4CC1-8521-4224B2AA5D6C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csőalapon és a csővégen fejlődött szemeket külön kell megszámolni. Az alapi részen indul a termékenyülés, a kevesebb virágból nagyobb ezerszem tömegű szemek fejlődnek. A csővég kónuszos, a cső hegye felé felbomlik a sorba rendezettség. Ezek a virágok termékenyülnek utoljára, ezért kisebb tömegű szemek fejlődnek. A számolásnál úgy vehetjük, hogy a csőalapi nagyobb és a csővégi kisebb szemek ems-e kiegyenlíti egymást.</t>
      </text>
    </comment>
    <comment ref="B11" authorId="21" shapeId="0" xr:uid="{08E54ED5-143D-4132-BD76-1480C8203A6C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ezerszem tömeg (a csövön elhelyezkedő szemek átlagos tömege 1000-re vetítve) a szemtelítődés során dől el. A kukorica a korábban a szárban felhalmozott tápanyagokat csak kis mértékben "pumpálja" át a szemtermésbe, de az adott időszak asszimilátinak elsődleges raktározási helye a szemtermés. Ha ekkor szárazság lép fel, vagy elfogy a felvehető N tápanyag a talajban, nem tellenek ki a szemek, s a szár gyenge marad. Az ezerszem tömeg nagy szélsőségek között ingadozhat (3 - 4-szeres is lehet a különbség), ezért igen nagy az időjárás, valamint a telaj víz- és tápanyag gazdálkodási tulajdonságaink hatása a kialakuló termésre.</t>
      </text>
    </comment>
    <comment ref="B12" authorId="22" shapeId="0" xr:uid="{F0F1FE42-7DAF-4C6A-AFD9-6F43058C4667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kivetett magszámból számolva a kalkulált veszteségekkel.</t>
      </text>
    </comment>
    <comment ref="B14" authorId="23" shapeId="0" xr:uid="{9F44F919-48B2-4CCE-A7AB-51F191F107E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összes szemszámból és az ezerszem tömegből (ems) számolva</t>
      </text>
    </comment>
    <comment ref="B15" authorId="24" shapeId="0" xr:uid="{8D25B9FF-1155-42EB-A799-DD6159BA325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csövek számából és a csövenként kiszámolt szemtömegből számolva</t>
      </text>
    </comment>
    <comment ref="G15" authorId="25" shapeId="0" xr:uid="{397A8F79-E674-4D91-BB7B-04FCA30AFEF3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Elégedetlen vagy? Tekintsd át, hol vannak/maradtak esélyeid a beavatkozásra!</t>
      </text>
    </comment>
  </commentList>
</comments>
</file>

<file path=xl/sharedStrings.xml><?xml version="1.0" encoding="utf-8"?>
<sst xmlns="http://schemas.openxmlformats.org/spreadsheetml/2006/main" count="37" uniqueCount="27">
  <si>
    <t>Szempontok</t>
  </si>
  <si>
    <t>Javasolt-elfogadott minimum</t>
  </si>
  <si>
    <t>javasolt-ésszerű maximum</t>
  </si>
  <si>
    <t>A leggyakoribb választás</t>
  </si>
  <si>
    <t>Átlagos befolyás a termésre %</t>
  </si>
  <si>
    <t>Adatok</t>
  </si>
  <si>
    <t>mag</t>
  </si>
  <si>
    <t>Kivetett mag db/ha</t>
  </si>
  <si>
    <t>A kék számok átírhatók!</t>
  </si>
  <si>
    <t>Csíra %</t>
  </si>
  <si>
    <t>Olvasd a megjegyzéseket!</t>
  </si>
  <si>
    <t>Cold teszt érték %</t>
  </si>
  <si>
    <t>Ha kérdésed van, jelezd!</t>
  </si>
  <si>
    <t>agrotechnika</t>
  </si>
  <si>
    <t>Egyéb kelési veszteség %</t>
  </si>
  <si>
    <t>Későbbi veszteségek %</t>
  </si>
  <si>
    <t>Meddő tövek %</t>
  </si>
  <si>
    <t>környezet</t>
  </si>
  <si>
    <t>Sorok száma a csövön db</t>
  </si>
  <si>
    <t>Szemek száma a sorokban db</t>
  </si>
  <si>
    <t>Nem sorban lévő szemek, db</t>
  </si>
  <si>
    <t>Ezerszem tömeg gr/1000</t>
  </si>
  <si>
    <t>Csövek száma db/ha</t>
  </si>
  <si>
    <t>Szemek száma a csövön</t>
  </si>
  <si>
    <t>Szemtömeg/cső dkg</t>
  </si>
  <si>
    <t>termés, t/ha</t>
  </si>
  <si>
    <t>Számolás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</si>
</sst>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1" applyProtection="1">
      <protection locked="0"/>
    </xf>
    <xf numFmtId="0" fontId="0" fillId="5" borderId="2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64" fontId="1" fillId="4" borderId="3" xfId="0" applyNumberFormat="1" applyFont="1" applyFill="1" applyBorder="1" applyAlignment="1" applyProtection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énes Szieberth" id="{8E681AF3-30DB-4A06-AF29-74567182E4FD}" userId="2bed2132da9f1d29" providerId="Windows Live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" dT="2021-05-03T04:24:51.98" personId="{8E681AF3-30DB-4A06-AF29-74567182E4FD}" id="{1F1FF05E-028E-4E17-86D2-E0BFDD5E1EDC}">
    <text>Kompenzáló hatások nélkül. Egyes esetekben - pl.: tőszám, ezerszem tömeg - a kukorica jelentősen kiegyenlítheti az optimum határokon belüli eltéréseket</text>
  </threadedComment>
  <threadedComment ref="B2" dT="2021-05-07T02:50:40.04" personId="{8E681AF3-30DB-4A06-AF29-74567182E4FD}" id="{B69C318D-7AA7-4EE8-9114-64559225CE34}">
    <text>Vedd figyelembe, hogy a termés nem elsősorban a tőszámtól, hanem a rendelkezésre álló erőforrásoktól (tápanyag, víz, napfény) függ! A hibridre jellemző tő-optimumsávban a várható termés ugyanannyi lesz. Alatta és felette csökken.</text>
  </threadedComment>
  <threadedComment ref="C2" dT="2021-05-07T02:55:35.72" personId="{8E681AF3-30DB-4A06-AF29-74567182E4FD}" id="{67FE9915-70D9-4279-8745-687FACD2DF72}">
    <text>Az optimumnál kisebb tőszám előnyei: kisebb vetőmag költség, szellősebb állomány, kisebb várható aszálykár, erősebb szár; hátrányai: kisebb termés, elgyomosodási hajlam</text>
  </threadedComment>
  <threadedComment ref="D2" dT="2021-05-07T05:00:56.78" personId="{8E681AF3-30DB-4A06-AF29-74567182E4FD}" id="{06444F3C-63C6-4724-83A0-2A193EF84BEC}">
    <text>A nagyobb tőszám előnyei: Jobban kihaszálja a kukorica a kivételesen kedvező heyzeteket; hátránya a nagyobb stressz érzékenység, felszáradás, megdőlés, bibekitolás késése, termékenyülési hiányok, csővégi szemsorvadás, ezerszem tömeg csökkenés, vetőmagköltség indokolatlan növelése.</text>
  </threadedComment>
  <threadedComment ref="F2" dT="2021-05-07T05:15:19.60" personId="{8E681AF3-30DB-4A06-AF29-74567182E4FD}" id="{641F8DFE-6899-4A40-A4A1-A44BF98D1EA2}">
    <text>A szám elsősorban a vetőmag költségre jellemző! Az optimum határok között a kivetett magszámnak csak korlátozott a termésre gyakorolt hatása!</text>
  </threadedComment>
  <threadedComment ref="G2" dT="2021-05-09T19:03:10.95" personId="{8E681AF3-30DB-4A06-AF29-74567182E4FD}" id="{E1427C9E-333C-4894-A0AF-98F1F6EF2A6C}">
    <text>Mondd meg a forglamazónak, hogy mekkora termést tervezel, s kérd meg, hogy javasoljon hozzá elérendő tőszámot!</text>
  </threadedComment>
  <threadedComment ref="K2" dT="2021-05-07T05:17:53.78" personId="{8E681AF3-30DB-4A06-AF29-74567182E4FD}" id="{612ACD44-9231-44CD-B970-AF1CCB8255AA}">
    <text>Megfigyeléseidet, tapasztalataidat, elképzeléseidet és a tényszámokat írd be az itt található számok helyére, hogy meglásd, milyen hatással vannak a várható termésre!</text>
  </threadedComment>
  <threadedComment ref="B3" dT="2021-05-07T03:31:26.62" personId="{8E681AF3-30DB-4A06-AF29-74567182E4FD}" id="{8F5DAECE-E901-4B58-82AC-484F2BBD9043}">
    <text>A vásárolt mag laboratóriumi csíraszázaléka csak az optimális vetésmélységben, kelési hőmérsékleten és talajnedvesség mellett valósul meg!</text>
  </threadedComment>
  <threadedComment ref="G3" dT="2021-05-09T19:05:15.94" personId="{8E681AF3-30DB-4A06-AF29-74567182E4FD}" id="{1B583471-17D3-49C5-B5E9-2DA3D5164286}">
    <text>A vásárláskor kösd ki, hogy milyen minimális paraméterekkel kéred a magot!</text>
  </threadedComment>
  <threadedComment ref="K3" dT="2021-05-07T05:41:16.70" personId="{8E681AF3-30DB-4A06-AF29-74567182E4FD}" id="{0B88E963-E4F7-42AB-8D01-CA4BCD25A73E}">
    <text>A saját ismeretek, az elgondolások és  tapasztalatok egy harmadik megközelítéssel összevetve vezetnek a legjobb döntéshez!</text>
  </threadedComment>
  <threadedComment ref="B4" dT="2021-05-07T03:38:10.81" personId="{8E681AF3-30DB-4A06-AF29-74567182E4FD}" id="{4AB65D20-AE4A-4BF7-A7B7-1FB407E2DDAB}">
    <text>Megmutatja, hogy az optimálisnál (kb.: 20°C) hidegebb (10°C-ig) talajba történt vetés esetén a magvak hány százalékából fejlődhet egészséges növény. 10°C-nál hidegebb talajba történő vetésnél a kockázat növekszik. Ha ki is kel a kukorica, satnya lesz, sok lesz a meddő és a kis értékű csövet termő.</text>
  </threadedComment>
  <threadedComment ref="G4" dT="2021-05-09T19:06:07.15" personId="{8E681AF3-30DB-4A06-AF29-74567182E4FD}" id="{D7E2F0C0-7924-4CF3-BA92-5E4D5BD6ED54}">
    <text>Tisztázd, hogy ütemezni tudd a vetést!</text>
  </threadedComment>
  <threadedComment ref="K4" dT="2021-05-07T05:23:22.01" personId="{8E681AF3-30DB-4A06-AF29-74567182E4FD}" id="{2CCBB231-BD34-40C2-A244-D14525BA5C7D}">
    <text>Ide kattintva küldhetsz e-mailt nekem! Ha nem tudok válaszolni, keresek valakit, aki megadja a helyes választ!</text>
  </threadedComment>
  <threadedComment ref="B5" dT="2021-05-03T03:59:24.33" personId="{8E681AF3-30DB-4A06-AF29-74567182E4FD}" id="{D4932453-8BA9-48B7-84BD-1A20DEDCC7FC}">
    <text>Különösen a talajlakók (drótféreg, csimaszok) és a talaj felső rétegében maradt elbomlatlan szármaradványok, rögök okozhatják.</text>
  </threadedComment>
  <threadedComment ref="G5" dT="2021-05-09T19:06:58.40" personId="{8E681AF3-30DB-4A06-AF29-74567182E4FD}" id="{D2716F03-72E3-4A9F-B259-7550F59BD100}">
    <text>Tegyél meg mindent az elkerülésükre! Talajfertőtlenítés,csávázás stb...</text>
  </threadedComment>
  <threadedComment ref="B6" dT="2021-05-03T03:58:33.83" personId="{8E681AF3-30DB-4A06-AF29-74567182E4FD}" id="{4C11C131-7EFD-402F-B580-E203619E9AB5}">
    <text>Kelés után többféle rovar (mocskospajor, fritlégy, kukoricabogár lárva, kukoricabarkó), vad, mechanikai károk (kultivátor, permetezőgép taposása) okozhat tőkiesést.</text>
  </threadedComment>
  <threadedComment ref="B7" dT="2021-05-03T04:04:34.70" personId="{8E681AF3-30DB-4A06-AF29-74567182E4FD}" id="{28196F6B-9476-49A5-B118-449C4629063D}">
    <text>A meddő tövek számának emelkedését az esetleges vetőmag-előállítási hiba mellett számos egyéb körülmény is okozhatja, mint a túl sűrű vetés, szárazság a virágzás alatt, hideg talaba történt vetés, helytelenül megválasztott gyomirtási módszer (szer, alkalmazási időpont/időjárás), rossz magágy, stb.</text>
  </threadedComment>
  <threadedComment ref="B8" dT="2021-05-07T04:09:59.84" personId="{8E681AF3-30DB-4A06-AF29-74567182E4FD}" id="{D2AAF1C0-C1A2-49E8-9D7A-F654B9C13D4D}">
    <text>Alapvetően öröklött tulajdonság, de a kezdeti fejlődés körülménye befolyásolhatják. A hőség, szárazság és tápanyaghiány csökkentik, felvehető tápanyagban nem korlátozott, párás-nedves környezet növeli a szemsorok számát.</text>
  </threadedComment>
  <threadedComment ref="B9" dT="2021-05-07T04:23:21.30" personId="{8E681AF3-30DB-4A06-AF29-74567182E4FD}" id="{43AA0DAD-552F-45EC-B0CA-33885515C1BA}">
    <text>A teljesen végigfutó sorokat értjük alatta. Részben a megtermékenyülés időszakában, részben a szemtelítődés korai szakaszában kialakuló érték. Ha virágzáskor nagy a hőség és szárazság, a pollen elveszítheti termékenyítő képességét, de a bibe leszáradása is túl gyors lehet. Ha a termékenyülés ugyan sikeres volt, de a termákenyülés utáni időszakban aszály alakul ki, vagy elfogy a felvehető nitrogén a talajból, a csővégi szemek nem tellnek ki, elsorvadnak. a sorokban látható hiányok az adott helyhez vezető bibeszál sérülésére utalnak - pl.: kukorica bogár, gyapottok bagolyepke lárvája, egyéb rova rágta le, még a termékenyülés előtt. Veszteséget okozhatnak a kukoricamoly lárvái is, és a rágásnyomukban fellépő gombabetegségek.</text>
  </threadedComment>
  <threadedComment ref="B10" dT="2021-05-03T04:05:19.24" personId="{8E681AF3-30DB-4A06-AF29-74567182E4FD}" id="{19E68E02-EDA6-4CC1-8521-4224B2AA5D6C}">
    <text>A csőalapon és a csővégen fejlődött szemeket külön kell megszámolni. Az alapi részen indul a termékenyülés, a kevesebb virágból nagyobb ezerszem tömegű szemek fejlődnek. A csővég kónuszos, a cső hegye felé felbomlik a sorba rendezettség. Ezek a virágok termékenyülnek utoljára, ezért kisebb tömegű szemek fejlődnek. A számolásnál úgy vehetjük, hogy a csőalapi nagyobb és a csővégi kisebb szemek ems-e kiegyenlíti egymást.</text>
  </threadedComment>
  <threadedComment ref="B11" dT="2021-05-07T04:54:20.72" personId="{8E681AF3-30DB-4A06-AF29-74567182E4FD}" id="{08E54ED5-143D-4132-BD76-1480C8203A6C}">
    <text>Az ezerszem tömeg (a csövön elhelyezkedő szemek átlagos tömege 1000-re vetítve) a szemtelítődés során dől el. A kukorica a korábban a szárban felhalmozott tápanyagokat csak kis mértékben "pumpálja" át a szemtermésbe, de az adott időszak asszimilátinak elsődleges raktározási helye a szemtermés. Ha ekkor szárazság lép fel, vagy elfogy a felvehető N tápanyag a talajban, nem tellenek ki a szemek, s a szár gyenge marad. Az ezerszem tömeg nagy szélsőségek között ingadozhat (3 - 4-szeres is lehet a különbség), ezért igen nagy az időjárás, valamint a telaj víz- és tápanyag gazdálkodási tulajdonságaink hatása a kialakuló termésre.</text>
  </threadedComment>
  <threadedComment ref="B12" dT="2021-05-07T05:26:05.21" personId="{8E681AF3-30DB-4A06-AF29-74567182E4FD}" id="{F0F1FE42-7DAF-4C6A-AFD9-6F43058C4667}">
    <text>A kivetett magszámból számolva a kalkulált veszteségekkel.</text>
  </threadedComment>
  <threadedComment ref="B14" dT="2021-05-07T05:27:10.99" personId="{8E681AF3-30DB-4A06-AF29-74567182E4FD}" id="{9F44F919-48B2-4CCE-A7AB-51F191F107EA}">
    <text>az összes szemszámból és az ezerszem tömegből (ems) számolva</text>
  </threadedComment>
  <threadedComment ref="B15" dT="2021-05-07T05:28:16.18" personId="{8E681AF3-30DB-4A06-AF29-74567182E4FD}" id="{8D25B9FF-1155-42EB-A799-DD6159BA325A}">
    <text>A csövek számából és a csövenként kiszámolt szemtömegből számolva</text>
  </threadedComment>
  <threadedComment ref="G15" dT="2021-05-07T05:48:56.28" personId="{8E681AF3-30DB-4A06-AF29-74567182E4FD}" id="{397A8F79-E674-4D91-BB7B-04FCA30AFEF3}">
    <text>Elégedetlen vagy? Tekintsd át, hol vannak/maradtak esélyeid a beavatkozásra!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MKK_com%20%3cmagyarkukoricaklub@me.com%3e" TargetMode="External"/><Relationship Id="rId1" Type="http://schemas.openxmlformats.org/officeDocument/2006/relationships/hyperlink" Target="https://issuu.com/agroinformcom/docs/28_2019_kukorica_fejl_stadiumai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3B8D3-2A06-4F40-AD8A-0094AE85FAEF}">
  <dimension ref="A1:K15"/>
  <sheetViews>
    <sheetView tabSelected="1" workbookViewId="0">
      <selection activeCell="M13" sqref="M13"/>
    </sheetView>
  </sheetViews>
  <sheetFormatPr defaultRowHeight="15" x14ac:dyDescent="0.25"/>
  <cols>
    <col min="1" max="1" width="12.42578125" style="3" bestFit="1" customWidth="1"/>
    <col min="2" max="2" width="27" style="3" bestFit="1" customWidth="1"/>
    <col min="3" max="16384" width="9.140625" style="3"/>
  </cols>
  <sheetData>
    <row r="1" spans="1:11" ht="75" x14ac:dyDescent="0.25">
      <c r="A1" s="1"/>
      <c r="B1" s="9" t="s">
        <v>0</v>
      </c>
      <c r="C1" s="10" t="s">
        <v>1</v>
      </c>
      <c r="D1" s="10" t="s">
        <v>2</v>
      </c>
      <c r="E1" s="10" t="s">
        <v>3</v>
      </c>
      <c r="F1" s="11" t="s">
        <v>4</v>
      </c>
      <c r="G1" s="6" t="s">
        <v>5</v>
      </c>
      <c r="H1" s="2"/>
      <c r="I1" s="2"/>
      <c r="J1" s="2"/>
      <c r="K1" s="2"/>
    </row>
    <row r="2" spans="1:11" x14ac:dyDescent="0.25">
      <c r="A2" s="3" t="s">
        <v>6</v>
      </c>
      <c r="B2" s="12" t="s">
        <v>7</v>
      </c>
      <c r="C2" s="15">
        <v>60000</v>
      </c>
      <c r="D2" s="16">
        <v>80000</v>
      </c>
      <c r="E2" s="16">
        <v>73000</v>
      </c>
      <c r="F2" s="17">
        <f>100-C2/D2*100</f>
        <v>25</v>
      </c>
      <c r="G2" s="4">
        <v>75000</v>
      </c>
      <c r="K2" s="13" t="s">
        <v>8</v>
      </c>
    </row>
    <row r="3" spans="1:11" x14ac:dyDescent="0.25">
      <c r="A3" s="3" t="s">
        <v>6</v>
      </c>
      <c r="B3" s="12" t="s">
        <v>9</v>
      </c>
      <c r="C3" s="15">
        <v>90</v>
      </c>
      <c r="D3" s="16">
        <v>98</v>
      </c>
      <c r="E3" s="16">
        <v>95</v>
      </c>
      <c r="F3" s="17">
        <f>100-E3</f>
        <v>5</v>
      </c>
      <c r="G3" s="4">
        <v>95</v>
      </c>
      <c r="K3" s="2" t="s">
        <v>10</v>
      </c>
    </row>
    <row r="4" spans="1:11" x14ac:dyDescent="0.25">
      <c r="A4" s="3" t="s">
        <v>6</v>
      </c>
      <c r="B4" s="12" t="s">
        <v>11</v>
      </c>
      <c r="C4" s="15">
        <v>85</v>
      </c>
      <c r="D4" s="16">
        <v>98</v>
      </c>
      <c r="E4" s="16">
        <v>92</v>
      </c>
      <c r="F4" s="17">
        <f>100-E4</f>
        <v>8</v>
      </c>
      <c r="G4" s="4">
        <v>85</v>
      </c>
      <c r="K4" s="14" t="s">
        <v>12</v>
      </c>
    </row>
    <row r="5" spans="1:11" x14ac:dyDescent="0.25">
      <c r="A5" s="3" t="s">
        <v>13</v>
      </c>
      <c r="B5" s="12" t="s">
        <v>14</v>
      </c>
      <c r="C5" s="15">
        <v>0.5</v>
      </c>
      <c r="D5" s="16">
        <v>5</v>
      </c>
      <c r="E5" s="16">
        <v>1</v>
      </c>
      <c r="F5" s="17">
        <f>E5</f>
        <v>1</v>
      </c>
      <c r="G5" s="4">
        <v>0.6</v>
      </c>
    </row>
    <row r="6" spans="1:11" x14ac:dyDescent="0.25">
      <c r="A6" s="3" t="s">
        <v>13</v>
      </c>
      <c r="B6" s="12" t="s">
        <v>15</v>
      </c>
      <c r="C6" s="15">
        <v>0.5</v>
      </c>
      <c r="D6" s="16">
        <v>5</v>
      </c>
      <c r="E6" s="16">
        <v>1</v>
      </c>
      <c r="F6" s="17">
        <f t="shared" ref="F6:F7" si="0">E6</f>
        <v>1</v>
      </c>
      <c r="G6" s="4">
        <v>1</v>
      </c>
    </row>
    <row r="7" spans="1:11" x14ac:dyDescent="0.25">
      <c r="A7" s="3" t="s">
        <v>13</v>
      </c>
      <c r="B7" s="12" t="s">
        <v>16</v>
      </c>
      <c r="C7" s="15">
        <v>0.5</v>
      </c>
      <c r="D7" s="16">
        <v>2</v>
      </c>
      <c r="E7" s="16">
        <v>1</v>
      </c>
      <c r="F7" s="17">
        <f t="shared" si="0"/>
        <v>1</v>
      </c>
      <c r="G7" s="4">
        <v>0.8</v>
      </c>
    </row>
    <row r="8" spans="1:11" x14ac:dyDescent="0.25">
      <c r="A8" s="3" t="s">
        <v>17</v>
      </c>
      <c r="B8" s="12" t="s">
        <v>18</v>
      </c>
      <c r="C8" s="15">
        <v>14</v>
      </c>
      <c r="D8" s="16">
        <v>20</v>
      </c>
      <c r="E8" s="16">
        <v>16</v>
      </c>
      <c r="F8" s="17">
        <f t="shared" ref="F8:F11" si="1">100-C8/D8*100</f>
        <v>30</v>
      </c>
      <c r="G8" s="4">
        <v>18</v>
      </c>
    </row>
    <row r="9" spans="1:11" x14ac:dyDescent="0.25">
      <c r="A9" s="3" t="s">
        <v>17</v>
      </c>
      <c r="B9" s="12" t="s">
        <v>19</v>
      </c>
      <c r="C9" s="15">
        <v>20</v>
      </c>
      <c r="D9" s="16">
        <v>35</v>
      </c>
      <c r="E9" s="16">
        <v>28</v>
      </c>
      <c r="F9" s="17">
        <f t="shared" si="1"/>
        <v>42.857142857142861</v>
      </c>
      <c r="G9" s="4">
        <v>28</v>
      </c>
    </row>
    <row r="10" spans="1:11" x14ac:dyDescent="0.25">
      <c r="A10" s="3" t="s">
        <v>17</v>
      </c>
      <c r="B10" s="12" t="s">
        <v>20</v>
      </c>
      <c r="C10" s="15">
        <v>35</v>
      </c>
      <c r="D10" s="16">
        <v>60</v>
      </c>
      <c r="E10" s="16">
        <v>50</v>
      </c>
      <c r="F10" s="17">
        <f>C10/D10*100*F9/100</f>
        <v>25.000000000000004</v>
      </c>
      <c r="G10" s="4">
        <v>38</v>
      </c>
    </row>
    <row r="11" spans="1:11" x14ac:dyDescent="0.25">
      <c r="A11" s="3" t="s">
        <v>17</v>
      </c>
      <c r="B11" s="12" t="s">
        <v>21</v>
      </c>
      <c r="C11" s="15">
        <v>250</v>
      </c>
      <c r="D11" s="16">
        <v>400</v>
      </c>
      <c r="E11" s="16">
        <v>320</v>
      </c>
      <c r="F11" s="17">
        <f t="shared" si="1"/>
        <v>37.5</v>
      </c>
      <c r="G11" s="4">
        <v>350</v>
      </c>
    </row>
    <row r="12" spans="1:11" x14ac:dyDescent="0.25">
      <c r="A12" s="3" t="s">
        <v>26</v>
      </c>
      <c r="B12" s="12" t="s">
        <v>22</v>
      </c>
      <c r="C12" s="5"/>
      <c r="D12" s="5"/>
      <c r="E12" s="5"/>
      <c r="F12" s="5"/>
      <c r="G12" s="7">
        <f>ROUND((G2*G3/100*G4/100)*(100-G5)/100*(100-G6)/100*(100-G7)/100,0)</f>
        <v>59120</v>
      </c>
    </row>
    <row r="13" spans="1:11" x14ac:dyDescent="0.25">
      <c r="A13" s="3" t="s">
        <v>26</v>
      </c>
      <c r="B13" s="12" t="s">
        <v>23</v>
      </c>
      <c r="C13" s="5"/>
      <c r="D13" s="5"/>
      <c r="E13" s="5"/>
      <c r="F13" s="5"/>
      <c r="G13" s="7">
        <f>SUM(G8*G9+G10)</f>
        <v>542</v>
      </c>
    </row>
    <row r="14" spans="1:11" x14ac:dyDescent="0.25">
      <c r="A14" s="3" t="s">
        <v>26</v>
      </c>
      <c r="B14" s="12" t="s">
        <v>24</v>
      </c>
      <c r="C14" s="5"/>
      <c r="D14" s="5"/>
      <c r="E14" s="5"/>
      <c r="F14" s="5"/>
      <c r="G14" s="7">
        <f>ROUND((G8*G9+G10)*G11/10000,1)</f>
        <v>19</v>
      </c>
    </row>
    <row r="15" spans="1:11" ht="18.75" x14ac:dyDescent="0.25">
      <c r="A15" s="3" t="s">
        <v>26</v>
      </c>
      <c r="B15" s="12" t="s">
        <v>25</v>
      </c>
      <c r="C15" s="5"/>
      <c r="D15" s="5"/>
      <c r="E15" s="5"/>
      <c r="F15" s="5"/>
      <c r="G15" s="8">
        <f>ROUND(G12*G14/100000,2)</f>
        <v>11.23</v>
      </c>
    </row>
  </sheetData>
  <sheetProtection algorithmName="SHA-512" hashValue="FiciGd1zybEP9yzdhYYCNQutJkn/tgg9ZbB4Wg/c1qDdoWp8ZJD6dSe4QF5WCVoSEi8XEFbMCGXky+AQNZ5D/A==" saltValue="CsLmYe0lPnpCHO1NmxVigA==" spinCount="100000" sheet="1" objects="1" scenarios="1"/>
  <hyperlinks>
    <hyperlink ref="B1" r:id="rId1" xr:uid="{78AAF39D-9449-47FD-8EC9-7AE531AF3E31}"/>
    <hyperlink ref="K4" r:id="rId2" xr:uid="{B132E584-C35D-4905-BB46-DF07508DF973}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Szieberth Dénes</dc:creator>
  <cp:lastModifiedBy>Szieberth Dénes</cp:lastModifiedBy>
  <dcterms:created xsi:type="dcterms:W3CDTF">2021-05-17T08:20:32Z</dcterms:created>
  <dcterms:modified xsi:type="dcterms:W3CDTF">2021-05-17T11:41:20Z</dcterms:modified>
</cp:coreProperties>
</file>